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4720" windowHeight="12345"/>
  </bookViews>
  <sheets>
    <sheet name="Выручка" sheetId="1" r:id="rId1"/>
  </sheets>
  <externalReferences>
    <externalReference r:id="rId2"/>
  </externalReferences>
  <definedNames>
    <definedName name="god">[1]Титульный!$F$10</definedName>
    <definedName name="org">[1]Титульный!$F$13</definedName>
    <definedName name="region_name">[1]Титульный!$F$8</definedName>
  </definedNames>
  <calcPr calcId="124519"/>
</workbook>
</file>

<file path=xl/calcChain.xml><?xml version="1.0" encoding="utf-8"?>
<calcChain xmlns="http://schemas.openxmlformats.org/spreadsheetml/2006/main">
  <c r="E27" i="1"/>
  <c r="E8"/>
  <c r="B29"/>
  <c r="E6"/>
  <c r="E5"/>
  <c r="E9" s="1"/>
  <c r="B11" s="1"/>
</calcChain>
</file>

<file path=xl/sharedStrings.xml><?xml version="1.0" encoding="utf-8"?>
<sst xmlns="http://schemas.openxmlformats.org/spreadsheetml/2006/main" count="38" uniqueCount="21">
  <si>
    <t>Расчет  выручки по регулируемому виду  деятелности (снабжение, транспортировки воды и стоков, передача эл.энергии) в 2016г по ПАО "Ярославский судостроительный завод"</t>
  </si>
  <si>
    <t>Факт объемы  по передаче (снабжению) сторон.потребителям</t>
  </si>
  <si>
    <t>Выручка, сумма б/НДС</t>
  </si>
  <si>
    <t>Вид регулируемой деятельности</t>
  </si>
  <si>
    <t>руб.</t>
  </si>
  <si>
    <t>м,3</t>
  </si>
  <si>
    <t>кВт.ч.</t>
  </si>
  <si>
    <t>Транспортировка  воды сторонним потребителям</t>
  </si>
  <si>
    <t>Транспортировка водоотведения сторонним потребителям</t>
  </si>
  <si>
    <t>Снабжение технической водой сторонних потребителей</t>
  </si>
  <si>
    <t>Передача эл.энергии сторонним потребителям</t>
  </si>
  <si>
    <t>Всего размер выручки от сторонних потребителей, руб</t>
  </si>
  <si>
    <t>Выручка завода</t>
  </si>
  <si>
    <t>% выручки (передачи воды, эл.энергии) к общей выручке по заводу</t>
  </si>
  <si>
    <t xml:space="preserve">Примечание: </t>
  </si>
  <si>
    <t>Зам.начальника ОЭ</t>
  </si>
  <si>
    <t>Поз В.М.</t>
  </si>
  <si>
    <t>Расчет  выручки по регулируемому виду  деятелности (снабжение, транспортировки воды и стоков, передача эл.энергии) в 2015г по ПАО "Ярославский судостроительный завод"</t>
  </si>
  <si>
    <t>Начало регулирования тарифов по ПАО "ЯСЗ":</t>
  </si>
  <si>
    <t>— по обеспечению технической водой с 01.04.2015г</t>
  </si>
  <si>
    <t>*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</si>
</sst>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u/>
      <sz val="10"/>
      <color theme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7" fillId="0" borderId="0" applyBorder="0">
      <alignment horizontal="center" vertical="center" wrapText="1"/>
    </xf>
    <xf numFmtId="0" fontId="8" fillId="0" borderId="4" applyBorder="0">
      <alignment horizontal="center" vertical="center" wrapText="1"/>
    </xf>
    <xf numFmtId="4" fontId="9" fillId="2" borderId="3" applyBorder="0">
      <alignment horizontal="right"/>
    </xf>
    <xf numFmtId="4" fontId="9" fillId="3" borderId="0" applyFont="0" applyBorder="0">
      <alignment horizontal="right"/>
    </xf>
    <xf numFmtId="0" fontId="12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wrapText="1"/>
    </xf>
    <xf numFmtId="3" fontId="0" fillId="0" borderId="3" xfId="0" applyNumberFormat="1" applyBorder="1"/>
    <xf numFmtId="3" fontId="0" fillId="0" borderId="0" xfId="0" applyNumberFormat="1"/>
    <xf numFmtId="0" fontId="0" fillId="0" borderId="3" xfId="0" applyFill="1" applyBorder="1" applyAlignment="1">
      <alignment wrapText="1"/>
    </xf>
    <xf numFmtId="3" fontId="2" fillId="0" borderId="3" xfId="0" applyNumberFormat="1" applyFont="1" applyBorder="1"/>
    <xf numFmtId="164" fontId="2" fillId="0" borderId="3" xfId="1" applyNumberFormat="1" applyFont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0" fontId="5" fillId="0" borderId="0" xfId="0" applyFont="1" applyFill="1" applyBorder="1" applyAlignment="1">
      <alignment vertical="top"/>
    </xf>
    <xf numFmtId="0" fontId="0" fillId="0" borderId="0" xfId="0" applyAlignment="1"/>
    <xf numFmtId="0" fontId="2" fillId="0" borderId="3" xfId="0" applyFont="1" applyFill="1" applyBorder="1" applyAlignment="1">
      <alignment wrapText="1"/>
    </xf>
    <xf numFmtId="3" fontId="0" fillId="0" borderId="3" xfId="0" applyNumberFormat="1" applyFill="1" applyBorder="1"/>
    <xf numFmtId="0" fontId="10" fillId="0" borderId="1" xfId="0" applyFont="1" applyBorder="1" applyAlignment="1">
      <alignment horizontal="center" vertical="center" wrapText="1"/>
    </xf>
    <xf numFmtId="0" fontId="11" fillId="0" borderId="2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2" fillId="0" borderId="0" xfId="7" applyAlignment="1" applyProtection="1"/>
  </cellXfs>
  <cellStyles count="8">
    <cellStyle name="Excel Built-in Normal" xfId="2"/>
    <cellStyle name="Гиперссылка" xfId="7" builtinId="8"/>
    <cellStyle name="Заголовок" xfId="3"/>
    <cellStyle name="ЗаголовокСтолбца" xfId="4"/>
    <cellStyle name="Значение" xfId="5"/>
    <cellStyle name="Обычный" xfId="0" builtinId="0"/>
    <cellStyle name="Процентный" xfId="1" builtinId="5"/>
    <cellStyle name="Формула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ORK\2015\&#1055;&#1077;&#1088;&#1077;&#1076;&#1072;&#1095;&#1072;%202013&#1075;%20&#1092;.3.1%20&#1086;&#1090;%20&#1047;&#1072;&#1081;&#1094;&#1077;&#1074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Форма 3.1"/>
      <sheetName val="Форма 3.1 (кварталы)"/>
      <sheetName val="Субабоненты"/>
      <sheetName val="Субабоненты (кварталы)"/>
      <sheetName val="Комментарии"/>
      <sheetName val="Проверка"/>
      <sheetName val="TEHSHEET"/>
      <sheetName val="et_union"/>
      <sheetName val="modUpdTemplMain"/>
      <sheetName val="AllSheetsInThisWorkbook"/>
      <sheetName val="REESTR_ORG"/>
      <sheetName val="REESTR_FILTERED"/>
      <sheetName val="REESTR_MO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F8" t="str">
            <v>Ярославская область</v>
          </cell>
        </row>
        <row r="10">
          <cell r="F10">
            <v>2013</v>
          </cell>
        </row>
        <row r="13">
          <cell r="F13" t="str">
            <v>ОАО "Ярославский судостроительный завод"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3:H37"/>
  <sheetViews>
    <sheetView tabSelected="1" workbookViewId="0">
      <selection activeCell="I26" sqref="I26"/>
    </sheetView>
  </sheetViews>
  <sheetFormatPr defaultRowHeight="12.75"/>
  <cols>
    <col min="1" max="1" width="37.85546875" customWidth="1"/>
    <col min="2" max="2" width="19" customWidth="1"/>
    <col min="3" max="3" width="9.28515625" customWidth="1"/>
    <col min="4" max="4" width="10.42578125" customWidth="1"/>
    <col min="5" max="5" width="13.42578125" customWidth="1"/>
    <col min="6" max="6" width="10.42578125" customWidth="1"/>
    <col min="7" max="7" width="14.140625" customWidth="1"/>
  </cols>
  <sheetData>
    <row r="3" spans="1:8" ht="69.75" customHeight="1">
      <c r="A3" s="17" t="s">
        <v>0</v>
      </c>
      <c r="B3" s="18"/>
      <c r="C3" s="19" t="s">
        <v>1</v>
      </c>
      <c r="D3" s="20"/>
      <c r="E3" s="1" t="s">
        <v>2</v>
      </c>
    </row>
    <row r="4" spans="1:8">
      <c r="A4" s="2" t="s">
        <v>3</v>
      </c>
      <c r="B4" s="3" t="s">
        <v>4</v>
      </c>
      <c r="C4" s="3" t="s">
        <v>5</v>
      </c>
      <c r="D4" s="3" t="s">
        <v>6</v>
      </c>
      <c r="E4" s="4" t="s">
        <v>4</v>
      </c>
    </row>
    <row r="5" spans="1:8">
      <c r="A5" s="5" t="s">
        <v>20</v>
      </c>
      <c r="B5" s="6"/>
      <c r="C5" s="6">
        <v>21580</v>
      </c>
      <c r="D5" s="6"/>
      <c r="E5" s="6">
        <f>104+13075+27868+160572+3827+3241+6588+171915</f>
        <v>387190</v>
      </c>
      <c r="H5" s="7"/>
    </row>
    <row r="6" spans="1:8" ht="25.5">
      <c r="A6" s="5" t="s">
        <v>8</v>
      </c>
      <c r="B6" s="6"/>
      <c r="C6" s="6">
        <v>42873</v>
      </c>
      <c r="D6" s="6"/>
      <c r="E6" s="6">
        <f>3542+622+5323+13097+23162+58565+3193+2937+5904+78534+145640+305964</f>
        <v>646483</v>
      </c>
      <c r="H6" s="7"/>
    </row>
    <row r="7" spans="1:8" ht="25.5">
      <c r="A7" s="5" t="s">
        <v>9</v>
      </c>
      <c r="B7" s="6"/>
      <c r="C7" s="6">
        <v>93021</v>
      </c>
      <c r="D7" s="6"/>
      <c r="E7" s="6">
        <v>1371429</v>
      </c>
      <c r="H7" s="7"/>
    </row>
    <row r="8" spans="1:8" ht="25.5">
      <c r="A8" s="5" t="s">
        <v>10</v>
      </c>
      <c r="B8" s="6"/>
      <c r="C8" s="6"/>
      <c r="D8" s="6">
        <v>5163616</v>
      </c>
      <c r="E8" s="6">
        <f>D8*0.4591635</f>
        <v>2370943.9952159999</v>
      </c>
      <c r="H8" s="7"/>
    </row>
    <row r="9" spans="1:8" ht="25.5">
      <c r="A9" s="8" t="s">
        <v>11</v>
      </c>
      <c r="B9" s="9"/>
      <c r="C9" s="6"/>
      <c r="D9" s="6"/>
      <c r="E9" s="9">
        <f>SUM(E5:E8)</f>
        <v>4776045.9952159999</v>
      </c>
      <c r="H9" s="7"/>
    </row>
    <row r="10" spans="1:8">
      <c r="A10" s="8" t="s">
        <v>12</v>
      </c>
      <c r="B10" s="9">
        <v>1977305000</v>
      </c>
      <c r="C10" s="6"/>
      <c r="D10" s="6"/>
      <c r="E10" s="6"/>
      <c r="H10" s="7"/>
    </row>
    <row r="11" spans="1:8" ht="25.5">
      <c r="A11" s="8" t="s">
        <v>13</v>
      </c>
      <c r="B11" s="10">
        <f>E9/B10*100</f>
        <v>0.24154321135161244</v>
      </c>
      <c r="C11" s="6"/>
      <c r="D11" s="6"/>
      <c r="E11" s="6"/>
      <c r="H11" s="7"/>
    </row>
    <row r="13" spans="1:8">
      <c r="A13" s="11" t="s">
        <v>14</v>
      </c>
    </row>
    <row r="14" spans="1:8">
      <c r="A14" s="12"/>
    </row>
    <row r="15" spans="1:8">
      <c r="A15" s="12"/>
    </row>
    <row r="16" spans="1:8">
      <c r="A16" s="12"/>
    </row>
    <row r="17" spans="1:8">
      <c r="A17" s="12"/>
    </row>
    <row r="19" spans="1:8">
      <c r="A19" s="13" t="s">
        <v>15</v>
      </c>
      <c r="C19" t="s">
        <v>16</v>
      </c>
      <c r="E19" s="14"/>
    </row>
    <row r="21" spans="1:8" ht="63" customHeight="1">
      <c r="A21" s="17" t="s">
        <v>17</v>
      </c>
      <c r="B21" s="18"/>
      <c r="C21" s="19" t="s">
        <v>1</v>
      </c>
      <c r="D21" s="20"/>
      <c r="E21" s="1" t="s">
        <v>2</v>
      </c>
      <c r="G21" s="21"/>
    </row>
    <row r="22" spans="1:8">
      <c r="A22" s="2" t="s">
        <v>3</v>
      </c>
      <c r="B22" s="3" t="s">
        <v>4</v>
      </c>
      <c r="C22" s="3" t="s">
        <v>5</v>
      </c>
      <c r="D22" s="3" t="s">
        <v>6</v>
      </c>
      <c r="E22" s="4" t="s">
        <v>4</v>
      </c>
    </row>
    <row r="23" spans="1:8" ht="25.5">
      <c r="A23" s="5" t="s">
        <v>7</v>
      </c>
      <c r="B23" s="6"/>
      <c r="C23" s="16">
        <v>12730</v>
      </c>
      <c r="D23" s="16"/>
      <c r="E23" s="6">
        <v>207753.60000000001</v>
      </c>
      <c r="H23" s="7"/>
    </row>
    <row r="24" spans="1:8" ht="25.5">
      <c r="A24" s="5" t="s">
        <v>8</v>
      </c>
      <c r="B24" s="6"/>
      <c r="C24" s="16">
        <v>45920</v>
      </c>
      <c r="D24" s="16"/>
      <c r="E24" s="6">
        <v>619920</v>
      </c>
      <c r="H24" s="7"/>
    </row>
    <row r="25" spans="1:8" ht="25.5">
      <c r="A25" s="5" t="s">
        <v>9</v>
      </c>
      <c r="B25" s="6"/>
      <c r="C25" s="16">
        <v>58709</v>
      </c>
      <c r="D25" s="16"/>
      <c r="E25" s="6">
        <v>853041.77</v>
      </c>
      <c r="H25" s="7"/>
    </row>
    <row r="26" spans="1:8" ht="25.5">
      <c r="A26" s="5" t="s">
        <v>10</v>
      </c>
      <c r="B26" s="6"/>
      <c r="C26" s="16"/>
      <c r="D26" s="16">
        <v>4466096</v>
      </c>
      <c r="E26" s="6">
        <v>2075871.12</v>
      </c>
      <c r="H26" s="7"/>
    </row>
    <row r="27" spans="1:8" ht="25.5">
      <c r="A27" s="8" t="s">
        <v>11</v>
      </c>
      <c r="B27" s="9"/>
      <c r="C27" s="6"/>
      <c r="D27" s="6"/>
      <c r="E27" s="9">
        <f>SUM(E23:E26)</f>
        <v>3756586.49</v>
      </c>
      <c r="H27" s="7"/>
    </row>
    <row r="28" spans="1:8" ht="15" customHeight="1">
      <c r="A28" s="15" t="s">
        <v>12</v>
      </c>
      <c r="B28" s="9">
        <v>1050699000</v>
      </c>
      <c r="C28" s="6"/>
      <c r="D28" s="6"/>
      <c r="E28" s="6"/>
      <c r="H28" s="7"/>
    </row>
    <row r="29" spans="1:8" ht="25.5">
      <c r="A29" s="8" t="s">
        <v>13</v>
      </c>
      <c r="B29" s="10">
        <f>E27/B28*100</f>
        <v>0.35753212765977699</v>
      </c>
      <c r="C29" s="6"/>
      <c r="D29" s="6"/>
      <c r="E29" s="6"/>
      <c r="H29" s="7"/>
    </row>
    <row r="31" spans="1:8">
      <c r="A31" s="11" t="s">
        <v>14</v>
      </c>
    </row>
    <row r="32" spans="1:8">
      <c r="A32" s="12" t="s">
        <v>18</v>
      </c>
    </row>
    <row r="33" spans="1:5">
      <c r="A33" s="12" t="s">
        <v>19</v>
      </c>
    </row>
    <row r="34" spans="1:5">
      <c r="A34" s="12"/>
    </row>
    <row r="35" spans="1:5">
      <c r="A35" s="12"/>
    </row>
    <row r="37" spans="1:5">
      <c r="A37" s="13" t="s">
        <v>15</v>
      </c>
      <c r="C37" t="s">
        <v>16</v>
      </c>
      <c r="E37" s="14"/>
    </row>
  </sheetData>
  <mergeCells count="4">
    <mergeCell ref="A3:B3"/>
    <mergeCell ref="C3:D3"/>
    <mergeCell ref="A21:B21"/>
    <mergeCell ref="C21:D21"/>
  </mergeCells>
  <pageMargins left="0.70866141732283472" right="0" top="0.35433070866141736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Выручка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JSZ</dc:creator>
  <cp:lastModifiedBy>JSZ</cp:lastModifiedBy>
  <dcterms:created xsi:type="dcterms:W3CDTF">2018-03-14T11:04:49Z</dcterms:created>
  <dcterms:modified xsi:type="dcterms:W3CDTF">2018-03-14T14:20:21Z</dcterms:modified>
</cp:coreProperties>
</file>